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\adempimenti_trasparenza\7. Enti Controllati\Società Partecipate\"/>
    </mc:Choice>
  </mc:AlternateContent>
  <bookViews>
    <workbookView xWindow="0" yWindow="0" windowWidth="16380" windowHeight="8190" tabRatio="500"/>
  </bookViews>
  <sheets>
    <sheet name="ELENCO_PARTECIPAZIONI" sheetId="1" r:id="rId1"/>
  </sheets>
  <definedNames>
    <definedName name="__xlnm.Print_Area_1">ELENCO_PARTECIPAZIONI!$A$2:$S$8</definedName>
    <definedName name="Print_Area" localSheetId="0">ELENCO_PARTECIPAZIONI!$A$1:$S$30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C14" i="1" l="1"/>
  <c r="N8" i="1"/>
  <c r="L8" i="1"/>
  <c r="K8" i="1"/>
  <c r="J8" i="1"/>
  <c r="I8" i="1"/>
  <c r="H8" i="1"/>
  <c r="G8" i="1"/>
  <c r="E8" i="1"/>
  <c r="M7" i="1"/>
  <c r="M6" i="1"/>
  <c r="M5" i="1"/>
  <c r="M4" i="1"/>
</calcChain>
</file>

<file path=xl/sharedStrings.xml><?xml version="1.0" encoding="utf-8"?>
<sst xmlns="http://schemas.openxmlformats.org/spreadsheetml/2006/main" count="52" uniqueCount="43">
  <si>
    <t>ELENCO PARTECIPAZIONI</t>
  </si>
  <si>
    <t>Sede</t>
  </si>
  <si>
    <t>Forma
giuridica</t>
  </si>
  <si>
    <t>Capitale al 31/12/2021</t>
  </si>
  <si>
    <t>% capitale pubblico</t>
  </si>
  <si>
    <t>Patrimonio netto incluso riserve al 31/12/2021</t>
  </si>
  <si>
    <t>Totale
Attivo al 31/12/2021</t>
  </si>
  <si>
    <t>Risultato di esercizio al 31/12/2018</t>
  </si>
  <si>
    <t>Risultato di esercizio al 31/12/2019</t>
  </si>
  <si>
    <t>Risultato di esercizio al 31/12/2020</t>
  </si>
  <si>
    <t>Risultato di esercizio al 31/12/2021</t>
  </si>
  <si>
    <t>% di possesso al 31/12/2021</t>
  </si>
  <si>
    <t>Valore partecipazione attribuita a bilancio al 31/12/2021</t>
  </si>
  <si>
    <t>Criterio di valorizzazione (costo / PN)</t>
  </si>
  <si>
    <t>Durata dell'impiego</t>
  </si>
  <si>
    <t>Numero rappresentanti in organi di governo</t>
  </si>
  <si>
    <t>Oneri complessivi gravanti sul Bilancio 2021</t>
  </si>
  <si>
    <t>Incarichi di amministratore della società</t>
  </si>
  <si>
    <t xml:space="preserve">Link sito istituzionale </t>
  </si>
  <si>
    <t xml:space="preserve">Link sito ente "Amministrzione Trasparente" </t>
  </si>
  <si>
    <t>CET Soc. Conc. Energia</t>
  </si>
  <si>
    <t>Firenze</t>
  </si>
  <si>
    <t>Società consortile a responsabilità limitata</t>
  </si>
  <si>
    <t>costo</t>
  </si>
  <si>
    <t>Indeterminata</t>
  </si>
  <si>
    <t>Dott. Gomboli Marco Presidente Consiglio Amministrazione</t>
  </si>
  <si>
    <t>https://www.consorzioenergiatoscana.it</t>
  </si>
  <si>
    <t>Consorzio Metis Pisa</t>
  </si>
  <si>
    <t>Pisa</t>
  </si>
  <si>
    <t>Consorzio</t>
  </si>
  <si>
    <t>Dott. Volpi Walter - Amministratore Unico del Consorzio</t>
  </si>
  <si>
    <t>https://www.consorziometis.it</t>
  </si>
  <si>
    <t>Fondazione Imago 7</t>
  </si>
  <si>
    <t xml:space="preserve">Pisa </t>
  </si>
  <si>
    <t>Fondazione</t>
  </si>
  <si>
    <t xml:space="preserve">Dott. Cutajar Roberto - Presidente Consiglio Amministrazione </t>
  </si>
  <si>
    <t>http://www.imago7.eu</t>
  </si>
  <si>
    <t>Consorzio Incipit</t>
  </si>
  <si>
    <t>Roma</t>
  </si>
  <si>
    <t>Dott. Rossi Paolo - Presidente Consiglio Direttivo</t>
  </si>
  <si>
    <t>https://incipit-ped.net</t>
  </si>
  <si>
    <t>https://lnx.consorzioenergiatoscana.it/cet/amm-trasparente/organi-di-indirizzo-politico-amministrativo/</t>
  </si>
  <si>
    <t>https://www.consorziometis.it/home/amministrazionetrasparente/amministratore-unico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</si>
</sst>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\ #,##0.00\ ;\-[$€]\ #,##0.00\ ;[$€]&quot; -&quot;00\ ;\ @\ "/>
    <numFmt numFmtId="165" formatCode="\ #,##0.00\ ;\-#,##0.00\ ;\-00\ ;\ @\ "/>
  </numFmts>
  <fonts count="13">
    <font>
      <sz val="10"/>
      <color rgb="FF000000"/>
      <name val="Arial"/>
    </font>
    <font>
      <u/>
      <sz val="10"/>
      <color rgb="FF0563C1"/>
      <name val="Arial"/>
    </font>
    <font>
      <sz val="11"/>
      <color rgb="FF000000"/>
      <name val="Calibri"/>
    </font>
    <font>
      <sz val="10"/>
      <color rgb="FF000000"/>
      <name val="MS Sans Serif"/>
    </font>
    <font>
      <sz val="10"/>
      <color rgb="FF000000"/>
      <name val="Verdana"/>
    </font>
    <font>
      <b/>
      <sz val="9"/>
      <color rgb="FF000000"/>
      <name val="Univers 45 Light"/>
    </font>
    <font>
      <sz val="11"/>
      <color rgb="FFFF0000"/>
      <name val="Calibri"/>
    </font>
    <font>
      <sz val="8"/>
      <color rgb="FF000000"/>
      <name val="Verdana"/>
    </font>
    <font>
      <sz val="9"/>
      <color rgb="FF000000"/>
      <name val="Calibri"/>
    </font>
    <font>
      <sz val="9"/>
      <color rgb="FF000000"/>
      <name val="Univers 45 Light"/>
    </font>
    <font>
      <sz val="10"/>
      <color rgb="FF000000"/>
      <name val="Calibri"/>
    </font>
    <font>
      <u/>
      <sz val="9"/>
      <color rgb="FF0563C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00B050"/>
        <bgColor rgb="FF008080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0" borderId="0" applyBorder="0" applyProtection="0"/>
    <xf numFmtId="164" fontId="12" fillId="0" borderId="0" applyBorder="0" applyProtection="0"/>
    <xf numFmtId="164" fontId="12" fillId="0" borderId="0" applyBorder="0" applyProtection="0"/>
    <xf numFmtId="165" fontId="2" fillId="0" borderId="0" applyBorder="0" applyProtection="0"/>
    <xf numFmtId="165" fontId="2" fillId="0" borderId="0" applyBorder="0" applyProtection="0"/>
    <xf numFmtId="165" fontId="2" fillId="0" borderId="0" applyBorder="0" applyProtection="0"/>
    <xf numFmtId="165" fontId="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12" fillId="0" borderId="0" applyBorder="0" applyProtection="0"/>
    <xf numFmtId="0" fontId="4" fillId="0" borderId="0" applyBorder="0" applyProtection="0"/>
    <xf numFmtId="0" fontId="12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30">
    <xf numFmtId="0" fontId="0" fillId="0" borderId="0" xfId="0"/>
    <xf numFmtId="0" fontId="2" fillId="0" borderId="0" xfId="15" applyFont="1" applyAlignment="1">
      <alignment vertical="center"/>
    </xf>
    <xf numFmtId="0" fontId="2" fillId="0" borderId="0" xfId="15" applyFont="1" applyAlignment="1">
      <alignment horizontal="center"/>
    </xf>
    <xf numFmtId="0" fontId="2" fillId="0" borderId="0" xfId="15" applyFont="1" applyAlignment="1"/>
    <xf numFmtId="0" fontId="5" fillId="2" borderId="1" xfId="10" applyFont="1" applyFill="1" applyBorder="1" applyAlignment="1">
      <alignment horizontal="center"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3" xfId="10" applyFont="1" applyFill="1" applyBorder="1" applyAlignment="1">
      <alignment horizontal="center" vertical="center" wrapText="1"/>
    </xf>
    <xf numFmtId="0" fontId="5" fillId="2" borderId="1" xfId="11" applyFont="1" applyFill="1" applyBorder="1" applyAlignment="1">
      <alignment horizontal="center" vertical="center" wrapText="1"/>
    </xf>
    <xf numFmtId="0" fontId="5" fillId="2" borderId="2" xfId="11" applyFont="1" applyFill="1" applyBorder="1" applyAlignment="1">
      <alignment horizontal="center" vertical="center" wrapText="1"/>
    </xf>
    <xf numFmtId="0" fontId="6" fillId="0" borderId="0" xfId="15" applyFont="1" applyAlignment="1">
      <alignment vertical="center"/>
    </xf>
    <xf numFmtId="49" fontId="7" fillId="0" borderId="1" xfId="14" applyNumberFormat="1" applyFont="1" applyBorder="1" applyAlignment="1" applyProtection="1">
      <alignment horizontal="left" wrapText="1"/>
      <protection locked="0"/>
    </xf>
    <xf numFmtId="0" fontId="7" fillId="0" borderId="1" xfId="13" applyFont="1" applyBorder="1" applyAlignment="1">
      <alignment horizontal="center"/>
    </xf>
    <xf numFmtId="4" fontId="7" fillId="0" borderId="4" xfId="14" applyNumberFormat="1" applyFont="1" applyBorder="1" applyAlignment="1" applyProtection="1">
      <alignment horizontal="center" wrapText="1"/>
      <protection locked="0"/>
    </xf>
    <xf numFmtId="165" fontId="8" fillId="0" borderId="1" xfId="4" applyFont="1" applyBorder="1" applyAlignment="1"/>
    <xf numFmtId="9" fontId="9" fillId="0" borderId="5" xfId="13" applyNumberFormat="1" applyFont="1" applyBorder="1" applyAlignment="1">
      <alignment horizontal="center"/>
    </xf>
    <xf numFmtId="0" fontId="9" fillId="0" borderId="1" xfId="13" applyFont="1" applyBorder="1" applyAlignment="1">
      <alignment horizontal="center"/>
    </xf>
    <xf numFmtId="0" fontId="2" fillId="0" borderId="1" xfId="15" applyFont="1" applyBorder="1" applyAlignment="1">
      <alignment horizontal="center"/>
    </xf>
    <xf numFmtId="165" fontId="2" fillId="0" borderId="1" xfId="4" applyFont="1" applyBorder="1" applyAlignment="1"/>
    <xf numFmtId="165" fontId="10" fillId="0" borderId="1" xfId="4" applyFont="1" applyBorder="1" applyAlignment="1">
      <alignment horizont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5" applyFont="1" applyAlignment="1"/>
    <xf numFmtId="0" fontId="7" fillId="0" borderId="4" xfId="13" applyFont="1" applyBorder="1" applyAlignment="1">
      <alignment horizontal="center"/>
    </xf>
    <xf numFmtId="0" fontId="1" fillId="0" borderId="4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7" fillId="0" borderId="1" xfId="13" applyFont="1" applyBorder="1" applyAlignment="1">
      <alignment horizontal="left" vertical="center"/>
    </xf>
    <xf numFmtId="9" fontId="9" fillId="0" borderId="1" xfId="13" applyNumberFormat="1" applyFont="1" applyBorder="1" applyAlignment="1">
      <alignment horizontal="center"/>
    </xf>
    <xf numFmtId="165" fontId="10" fillId="0" borderId="0" xfId="15" applyNumberFormat="1" applyFont="1" applyAlignment="1"/>
    <xf numFmtId="165" fontId="2" fillId="3" borderId="0" xfId="15" applyNumberFormat="1" applyFont="1" applyFill="1" applyAlignment="1"/>
    <xf numFmtId="165" fontId="2" fillId="0" borderId="0" xfId="4" applyFont="1" applyAlignment="1"/>
    <xf numFmtId="165" fontId="2" fillId="0" borderId="0" xfId="15" applyNumberFormat="1" applyFont="1" applyAlignment="1"/>
  </cellXfs>
  <cellStyles count="17">
    <cellStyle name="Collegamento ipertestuale" xfId="1"/>
    <cellStyle name="Euro" xfId="2"/>
    <cellStyle name="Euro 2" xfId="3"/>
    <cellStyle name="Excel Built-in Normal" xfId="15"/>
    <cellStyle name="Excel Built-in Normal 2" xfId="16"/>
    <cellStyle name="Migliaia" xfId="4" builtinId="3"/>
    <cellStyle name="Migliaia 2" xfId="5"/>
    <cellStyle name="Migliaia 2 2" xfId="6"/>
    <cellStyle name="Migliaia 3" xfId="7"/>
    <cellStyle name="Normal 2" xfId="8"/>
    <cellStyle name="Normal 2 2" xfId="9"/>
    <cellStyle name="Normale" xfId="0" builtinId="0"/>
    <cellStyle name="Normale 2" xfId="10"/>
    <cellStyle name="Normale 2 2" xfId="11"/>
    <cellStyle name="Normale 3" xfId="12"/>
    <cellStyle name="Normale_Cartel1" xfId="13"/>
    <cellStyle name="Normale_Questionario_SSN_2010" xfId="1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5B9BD5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200" b="1" strike="noStrike" spc="-1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it-IT" sz="1200" b="1" strike="noStrike" spc="-1">
                <a:solidFill>
                  <a:srgbClr val="000000"/>
                </a:solidFill>
                <a:latin typeface="Arial"/>
                <a:ea typeface="Arial"/>
              </a:rPr>
              <a:t>VALORE PARTECIPAZIONE AL 31/12/2021</a:t>
            </a:r>
          </a:p>
        </c:rich>
      </c:tx>
      <c:layout>
        <c:manualLayout>
          <c:xMode val="edge"/>
          <c:yMode val="edge"/>
          <c:x val="0.28241969433513298"/>
          <c:y val="3.3633841886269097E-2"/>
        </c:manualLayout>
      </c:layout>
      <c:overlay val="0"/>
      <c:spPr>
        <a:noFill/>
        <a:ln>
          <a:noFill/>
        </a:ln>
      </c:spPr>
    </c:title>
    <c:autoTitleDeleted val="0"/>
    <c:view3D>
      <c:rotX val="15"/>
      <c:rotY val="90"/>
      <c:rAngAx val="0"/>
      <c:perspective val="0"/>
    </c:view3D>
    <c:floor>
      <c:thickness val="0"/>
      <c:spPr>
        <a:noFill/>
        <a:ln w="6480">
          <a:solidFill>
            <a:srgbClr val="898989"/>
          </a:solidFill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0.270693205216198"/>
          <c:y val="0.49237170596393898"/>
          <c:w val="0.20695493022191699"/>
          <c:h val="0.27519648636153499"/>
        </c:manualLayout>
      </c:layout>
      <c:pie3DChart>
        <c:varyColors val="1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dPt>
            <c:idx val="0"/>
            <c:bubble3D val="0"/>
            <c:spPr>
              <a:solidFill>
                <a:srgbClr val="9999FF"/>
              </a:solidFill>
              <a:ln w="12600">
                <a:solidFill>
                  <a:srgbClr val="00000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A5F2-40A4-B2A8-A6DE4AD27E6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600">
                <a:solidFill>
                  <a:srgbClr val="00000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A5F2-40A4-B2A8-A6DE4AD27E6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600">
                <a:solidFill>
                  <a:srgbClr val="00000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A5F2-40A4-B2A8-A6DE4AD27E61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2600">
                <a:solidFill>
                  <a:srgbClr val="00000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5F2-40A4-B2A8-A6DE4AD27E61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149" b="0" strike="noStrike" spc="-1">
                      <a:solidFill>
                        <a:srgbClr val="000000"/>
                      </a:solidFill>
                      <a:latin typeface="Arial"/>
                      <a:ea typeface="Arial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1-A5F2-40A4-B2A8-A6DE4AD27E61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149" b="0" strike="noStrike" spc="-1">
                      <a:solidFill>
                        <a:srgbClr val="000000"/>
                      </a:solidFill>
                      <a:latin typeface="Arial"/>
                      <a:ea typeface="Arial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3-A5F2-40A4-B2A8-A6DE4AD27E61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149" b="0" strike="noStrike" spc="-1">
                      <a:solidFill>
                        <a:srgbClr val="000000"/>
                      </a:solidFill>
                      <a:latin typeface="Arial"/>
                      <a:ea typeface="Arial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5-A5F2-40A4-B2A8-A6DE4AD27E61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149" b="0" strike="noStrike" spc="-1">
                      <a:solidFill>
                        <a:srgbClr val="000000"/>
                      </a:solidFill>
                      <a:latin typeface="Arial"/>
                      <a:ea typeface="Arial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7-A5F2-40A4-B2A8-A6DE4AD27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49" b="0" strike="noStrike" spc="-1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ELENCO_PARTECIPAZIONI!$B$4:$B$7</c:f>
              <c:strCache>
                <c:ptCount val="4"/>
                <c:pt idx="0">
                  <c:v>CET Soc. Conc. Energia</c:v>
                </c:pt>
                <c:pt idx="1">
                  <c:v>Consorzio Metis Pisa</c:v>
                </c:pt>
                <c:pt idx="2">
                  <c:v>Fondazione Imago 7</c:v>
                </c:pt>
                <c:pt idx="3">
                  <c:v>Consorzio Incipit</c:v>
                </c:pt>
              </c:strCache>
            </c:strRef>
          </c:cat>
          <c:val>
            <c:numRef>
              <c:f>ELENCO_PARTECIPAZIONI!$N$4:$N$7</c:f>
              <c:numCache>
                <c:formatCode>\ #,##0.00\ ;\-#,##0.00\ ;\-00\ ;\ @\ </c:formatCode>
                <c:ptCount val="4"/>
                <c:pt idx="0">
                  <c:v>531</c:v>
                </c:pt>
                <c:pt idx="1">
                  <c:v>9038</c:v>
                </c:pt>
                <c:pt idx="2">
                  <c:v>116138.35</c:v>
                </c:pt>
                <c:pt idx="3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F2-40A4-B2A8-A6DE4AD27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74294211850835001"/>
          <c:y val="0.52288488210818296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sz="889" b="0" strike="noStrike" spc="-1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0"/>
    <c:dispBlanksAs val="zero"/>
    <c:showDLblsOverMax val="1"/>
  </c:chart>
  <c:spPr>
    <a:solidFill>
      <a:srgbClr val="FFFFFF"/>
    </a:solidFill>
    <a:ln w="3240">
      <a:solidFill>
        <a:srgbClr val="000000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450000</xdr:colOff>
      <xdr:row>10</xdr:row>
      <xdr:rowOff>116640</xdr:rowOff>
    </xdr:from>
    <xdr:to>
      <xdr:col>14</xdr:col>
      <xdr:colOff>41760</xdr:colOff>
      <xdr:row>26</xdr:row>
      <xdr:rowOff>182880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cipit-ped.net/" TargetMode="External"/><Relationship Id="rId3" Type="http://schemas.openxmlformats.org/officeDocument/2006/relationships/hyperlink" Target="https://www.consorziometis.it/" TargetMode="External"/><Relationship Id="rId7" Type="http://schemas.openxmlformats.org/officeDocument/2006/relationships/hyperlink" Target="http://www.imago7.eu/" TargetMode="External"/><Relationship Id="rId2" Type="http://schemas.openxmlformats.org/officeDocument/2006/relationships/hyperlink" Target="https://lnx.consorzioenergiatoscana.it/cet/amm-trasparente/organi-di-indirizzo-politico-amministrativo/" TargetMode="External"/><Relationship Id="rId1" Type="http://schemas.openxmlformats.org/officeDocument/2006/relationships/hyperlink" Target="https://www.consorzioenergiatoscana.it/" TargetMode="External"/><Relationship Id="rId6" Type="http://schemas.openxmlformats.org/officeDocument/2006/relationships/hyperlink" Target="https://incipit-ped.net/" TargetMode="External"/><Relationship Id="rId5" Type="http://schemas.openxmlformats.org/officeDocument/2006/relationships/hyperlink" Target="http://www.imago7.eu/" TargetMode="External"/><Relationship Id="rId4" Type="http://schemas.openxmlformats.org/officeDocument/2006/relationships/hyperlink" Target="https://www.consorziometis.it/home/amministrazionetrasparente/amministratore-unico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18"/>
  <sheetViews>
    <sheetView tabSelected="1" topLeftCell="M1" zoomScaleNormal="100" workbookViewId="0">
      <selection activeCell="R8" sqref="R8"/>
    </sheetView>
  </sheetViews>
  <sheetFormatPr defaultRowHeight="15"/>
  <cols>
    <col min="1" max="1" width="8" style="1" customWidth="1"/>
    <col min="2" max="2" width="20.85546875" style="1" customWidth="1"/>
    <col min="3" max="3" width="8.5703125" style="2" customWidth="1"/>
    <col min="4" max="4" width="16.28515625" style="3" customWidth="1"/>
    <col min="5" max="5" width="13" style="3" customWidth="1"/>
    <col min="6" max="7" width="13.42578125" style="3" customWidth="1"/>
    <col min="8" max="9" width="13.5703125" style="3" customWidth="1"/>
    <col min="10" max="12" width="12.140625" style="3" customWidth="1"/>
    <col min="13" max="13" width="14.140625" style="3" customWidth="1"/>
    <col min="14" max="14" width="12.85546875" style="3" customWidth="1"/>
    <col min="15" max="15" width="14.42578125" style="3" customWidth="1"/>
    <col min="16" max="16" width="17.7109375" style="3" customWidth="1"/>
    <col min="17" max="17" width="16.140625" style="3" customWidth="1"/>
    <col min="18" max="18" width="12.7109375" style="3" customWidth="1"/>
    <col min="19" max="19" width="15.5703125" style="3" customWidth="1"/>
    <col min="20" max="20" width="25.7109375" style="3" customWidth="1"/>
    <col min="21" max="21" width="32.7109375" style="3" customWidth="1"/>
    <col min="22" max="28" width="8.42578125" style="3" customWidth="1"/>
    <col min="29" max="29" width="14.7109375" style="3" customWidth="1"/>
    <col min="30" max="1025" width="8.42578125" style="3" customWidth="1"/>
  </cols>
  <sheetData>
    <row r="3" spans="1:29" ht="60">
      <c r="B3" s="4" t="s">
        <v>0</v>
      </c>
      <c r="C3" s="4" t="s">
        <v>1</v>
      </c>
      <c r="D3" s="4" t="s">
        <v>2</v>
      </c>
      <c r="E3" s="5" t="s">
        <v>3</v>
      </c>
      <c r="F3" s="4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6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7" t="s">
        <v>18</v>
      </c>
      <c r="U3" s="8" t="s">
        <v>19</v>
      </c>
    </row>
    <row r="4" spans="1:29" s="20" customFormat="1" ht="53.25" customHeight="1">
      <c r="A4" s="9"/>
      <c r="B4" s="10" t="s">
        <v>20</v>
      </c>
      <c r="C4" s="11" t="s">
        <v>21</v>
      </c>
      <c r="D4" s="12" t="s">
        <v>22</v>
      </c>
      <c r="E4" s="13">
        <v>92640</v>
      </c>
      <c r="F4" s="14">
        <v>1</v>
      </c>
      <c r="G4" s="13">
        <v>671565</v>
      </c>
      <c r="H4" s="13">
        <v>1945897</v>
      </c>
      <c r="I4" s="13">
        <v>103606</v>
      </c>
      <c r="J4" s="13">
        <v>100027</v>
      </c>
      <c r="K4" s="13">
        <v>74218</v>
      </c>
      <c r="L4" s="13">
        <v>71139</v>
      </c>
      <c r="M4" s="13">
        <f>(N4/E4)*100</f>
        <v>0.57318652849740925</v>
      </c>
      <c r="N4" s="13">
        <v>531</v>
      </c>
      <c r="O4" s="15" t="s">
        <v>23</v>
      </c>
      <c r="P4" s="16" t="s">
        <v>24</v>
      </c>
      <c r="Q4" s="17">
        <v>0</v>
      </c>
      <c r="R4" s="13">
        <v>7642.78</v>
      </c>
      <c r="S4" s="18" t="s">
        <v>25</v>
      </c>
      <c r="T4" s="19" t="s">
        <v>26</v>
      </c>
      <c r="U4" s="23" t="s">
        <v>41</v>
      </c>
    </row>
    <row r="5" spans="1:29" s="20" customFormat="1" ht="64.5">
      <c r="A5" s="9"/>
      <c r="B5" s="10" t="s">
        <v>27</v>
      </c>
      <c r="C5" s="11" t="s">
        <v>28</v>
      </c>
      <c r="D5" s="21" t="s">
        <v>29</v>
      </c>
      <c r="E5" s="13">
        <v>90380</v>
      </c>
      <c r="F5" s="14">
        <v>1</v>
      </c>
      <c r="G5" s="13">
        <v>1955328</v>
      </c>
      <c r="H5" s="13">
        <v>3570705</v>
      </c>
      <c r="I5" s="13">
        <v>190746.91</v>
      </c>
      <c r="J5" s="13">
        <v>203127</v>
      </c>
      <c r="K5" s="13">
        <v>268042</v>
      </c>
      <c r="L5" s="13">
        <v>238414</v>
      </c>
      <c r="M5" s="13">
        <f>(N5/E5)*100</f>
        <v>10</v>
      </c>
      <c r="N5" s="13">
        <v>9038</v>
      </c>
      <c r="O5" s="15" t="s">
        <v>23</v>
      </c>
      <c r="P5" s="16" t="s">
        <v>24</v>
      </c>
      <c r="Q5" s="17">
        <v>0</v>
      </c>
      <c r="R5" s="13">
        <v>429778.46</v>
      </c>
      <c r="S5" s="18" t="s">
        <v>30</v>
      </c>
      <c r="T5" s="22" t="s">
        <v>31</v>
      </c>
      <c r="U5" s="23" t="s">
        <v>42</v>
      </c>
    </row>
    <row r="6" spans="1:29" ht="64.5">
      <c r="B6" s="24" t="s">
        <v>32</v>
      </c>
      <c r="C6" s="11" t="s">
        <v>33</v>
      </c>
      <c r="D6" s="21" t="s">
        <v>34</v>
      </c>
      <c r="E6" s="13">
        <v>1055279</v>
      </c>
      <c r="F6" s="14">
        <v>0.6</v>
      </c>
      <c r="G6" s="13">
        <v>1055279</v>
      </c>
      <c r="H6" s="13">
        <v>2402284</v>
      </c>
      <c r="I6" s="13">
        <v>0</v>
      </c>
      <c r="J6" s="13">
        <v>0</v>
      </c>
      <c r="K6" s="13">
        <v>0</v>
      </c>
      <c r="L6" s="13">
        <v>0</v>
      </c>
      <c r="M6" s="13">
        <f>(N6/E6)*100</f>
        <v>11.005463957872752</v>
      </c>
      <c r="N6" s="13">
        <v>116138.35</v>
      </c>
      <c r="O6" s="15" t="s">
        <v>23</v>
      </c>
      <c r="P6" s="16" t="s">
        <v>24</v>
      </c>
      <c r="Q6" s="17">
        <v>0</v>
      </c>
      <c r="R6" s="13">
        <v>0</v>
      </c>
      <c r="S6" s="18" t="s">
        <v>35</v>
      </c>
      <c r="T6" s="22" t="s">
        <v>36</v>
      </c>
      <c r="U6" s="22" t="s">
        <v>36</v>
      </c>
    </row>
    <row r="7" spans="1:29" ht="51.75">
      <c r="B7" s="24" t="s">
        <v>37</v>
      </c>
      <c r="C7" s="11" t="s">
        <v>38</v>
      </c>
      <c r="D7" s="11" t="s">
        <v>29</v>
      </c>
      <c r="E7" s="13">
        <v>80000</v>
      </c>
      <c r="F7" s="25">
        <v>1</v>
      </c>
      <c r="G7" s="13">
        <v>582243</v>
      </c>
      <c r="H7" s="13">
        <v>1064231</v>
      </c>
      <c r="I7" s="13">
        <v>4690</v>
      </c>
      <c r="J7" s="13">
        <v>75701</v>
      </c>
      <c r="K7" s="13">
        <v>139591</v>
      </c>
      <c r="L7" s="13">
        <v>127090</v>
      </c>
      <c r="M7" s="13">
        <f>(N7/E7)*100</f>
        <v>6.25</v>
      </c>
      <c r="N7" s="13">
        <v>5000</v>
      </c>
      <c r="O7" s="15" t="s">
        <v>23</v>
      </c>
      <c r="P7" s="16" t="s">
        <v>24</v>
      </c>
      <c r="Q7" s="17">
        <v>0</v>
      </c>
      <c r="R7" s="13">
        <v>4000</v>
      </c>
      <c r="S7" s="18" t="s">
        <v>39</v>
      </c>
      <c r="T7" s="22" t="s">
        <v>40</v>
      </c>
      <c r="U7" s="22" t="s">
        <v>40</v>
      </c>
    </row>
    <row r="8" spans="1:29">
      <c r="E8" s="26">
        <f>SUM(E4:E7)</f>
        <v>1318299</v>
      </c>
      <c r="F8" s="26"/>
      <c r="G8" s="26">
        <f t="shared" ref="G8:L8" si="0">SUM(G4:G7)</f>
        <v>4264415</v>
      </c>
      <c r="H8" s="26">
        <f t="shared" si="0"/>
        <v>8983117</v>
      </c>
      <c r="I8" s="26">
        <f t="shared" si="0"/>
        <v>299042.91000000003</v>
      </c>
      <c r="J8" s="26">
        <f t="shared" si="0"/>
        <v>378855</v>
      </c>
      <c r="K8" s="26">
        <f t="shared" si="0"/>
        <v>481851</v>
      </c>
      <c r="L8" s="26">
        <f t="shared" si="0"/>
        <v>436643</v>
      </c>
      <c r="M8" s="26"/>
      <c r="N8" s="27">
        <f>SUM(N4:N7)</f>
        <v>130707.35</v>
      </c>
    </row>
    <row r="11" spans="1:29">
      <c r="AC11" s="28">
        <v>99418</v>
      </c>
    </row>
    <row r="12" spans="1:29">
      <c r="AC12" s="28">
        <v>404954.14</v>
      </c>
    </row>
    <row r="13" spans="1:29">
      <c r="AC13" s="28">
        <v>215313.48</v>
      </c>
    </row>
    <row r="14" spans="1:29">
      <c r="AC14" s="28">
        <f>SUM(AC11:AC13)</f>
        <v>719685.62</v>
      </c>
    </row>
    <row r="16" spans="1:29">
      <c r="P16" s="28"/>
    </row>
    <row r="18" spans="16:16">
      <c r="P18" s="29"/>
    </row>
  </sheetData>
  <dataValidations count="1">
    <dataValidation type="list" operator="equal" allowBlank="1" showInputMessage="1" showErrorMessage="1" sqref="D4">
      <formula1>#REF!</formula1>
      <formula2>0</formula2>
    </dataValidation>
  </dataValidations>
  <hyperlinks>
    <hyperlink ref="T4" r:id="rId1"/>
    <hyperlink ref="U4" r:id="rId2"/>
    <hyperlink ref="T5" r:id="rId3"/>
    <hyperlink ref="U5" r:id="rId4"/>
    <hyperlink ref="T6" r:id="rId5"/>
    <hyperlink ref="T7" r:id="rId6"/>
    <hyperlink ref="U6" r:id="rId7"/>
    <hyperlink ref="U7" r:id="rId8"/>
  </hyperlinks>
  <pageMargins left="0.70833333333333304" right="0.70833333333333304" top="0.70625000000000004" bottom="0.23611111111111099" header="0.51180555555555496" footer="0.23611111111111099"/>
  <pageSetup paperSize="77" scale="48" firstPageNumber="0" orientation="landscape" horizontalDpi="300" verticalDpi="300"/>
  <headerFooter>
    <oddHeader>&amp;C&amp;"Calibri,Grassetto"&amp;14PARTECIPAZIONI AL 31/12/2021</oddHead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ELENCO_PARTECIPAZIONI</vt:lpstr>
      <vt:lpstr>__xlnm.Print_Area_1</vt:lpstr>
      <vt:lpstr>ELENCO_PARTECIPAZIONI!Print_Area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Bigi</dc:creator>
  <dc:description/>
  <cp:lastModifiedBy>Bruno Manno</cp:lastModifiedBy>
  <cp:revision>2</cp:revision>
  <cp:lastPrinted>2022-05-18T12:14:12Z</cp:lastPrinted>
  <dcterms:created xsi:type="dcterms:W3CDTF">2013-10-14T09:00:40Z</dcterms:created>
  <dcterms:modified xsi:type="dcterms:W3CDTF">2022-06-23T08:07:50Z</dcterms:modified>
  <dc:language>it-IT</dc:language>
</cp:coreProperties>
</file>